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mccarthy/Dropbox (Tennessee REALTORS)/Housing Statistics/July 2020/"/>
    </mc:Choice>
  </mc:AlternateContent>
  <xr:revisionPtr revIDLastSave="0" documentId="8_{727A84B6-7175-DF4D-8E30-37F12BCCA91E}" xr6:coauthVersionLast="45" xr6:coauthVersionMax="45" xr10:uidLastSave="{00000000-0000-0000-0000-000000000000}"/>
  <bookViews>
    <workbookView xWindow="2220" yWindow="760" windowWidth="59040" windowHeight="20960" xr2:uid="{08441164-92CE-314D-ADEA-A5911741C5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D43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D39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D28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</calcChain>
</file>

<file path=xl/sharedStrings.xml><?xml version="1.0" encoding="utf-8"?>
<sst xmlns="http://schemas.openxmlformats.org/spreadsheetml/2006/main" count="147" uniqueCount="34">
  <si>
    <t>Date (Month/Year)</t>
  </si>
  <si>
    <t>Type</t>
  </si>
  <si>
    <t>Division</t>
  </si>
  <si>
    <t>New Listing Count</t>
  </si>
  <si>
    <t>New Listing Volume</t>
  </si>
  <si>
    <t>Active Listing Count</t>
  </si>
  <si>
    <t>Active Listing Volume</t>
  </si>
  <si>
    <t>Average Listing Price</t>
  </si>
  <si>
    <t>Median Listing Price</t>
  </si>
  <si>
    <t>Average Listing price per Sq. Ft.</t>
  </si>
  <si>
    <t>Median Listing Price per Sq. Ft.</t>
  </si>
  <si>
    <t>New Pending Sales Count</t>
  </si>
  <si>
    <t>New Pending Sales Volume</t>
  </si>
  <si>
    <t>Pending Sales Count</t>
  </si>
  <si>
    <t>Pending Sales Volume</t>
  </si>
  <si>
    <t>Closed Sales Count</t>
  </si>
  <si>
    <t>Closed Sales Volume</t>
  </si>
  <si>
    <t>Average Sales Price</t>
  </si>
  <si>
    <t>Median Sales Price</t>
  </si>
  <si>
    <t>Average Sales Price per Sq. Ft.</t>
  </si>
  <si>
    <t>Median Sales Price per Sq. Ft.</t>
  </si>
  <si>
    <t>Single Family</t>
  </si>
  <si>
    <t>All</t>
  </si>
  <si>
    <t>Percentage Difference</t>
  </si>
  <si>
    <t>N/A</t>
  </si>
  <si>
    <t>Condo</t>
  </si>
  <si>
    <t>West</t>
  </si>
  <si>
    <t>All Divisions (All MLS)</t>
  </si>
  <si>
    <t>West Division (Memphis, Reelfoot, Central West, Tennessee Valley MLS's)</t>
  </si>
  <si>
    <t>Middle Division (RealTracs, Upper Cumberland MLS's)</t>
  </si>
  <si>
    <t>Middle</t>
  </si>
  <si>
    <t>East Division (Great Smoky Mountains, Greater Chattanooga, Knoxville, Lakeway, River Counties, Tennessee Virginia MLS's)</t>
  </si>
  <si>
    <t>East</t>
  </si>
  <si>
    <t>July 2020 Percentage Difference By Division and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</si>
</sst>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17" fontId="0" fillId="0" borderId="0" xfId="0" applyNumberFormat="1"/>
    <xf numFmtId="3" fontId="0" fillId="0" borderId="0" xfId="0" applyNumberFormat="1"/>
    <xf numFmtId="6" fontId="0" fillId="0" borderId="0" xfId="0" applyNumberFormat="1"/>
    <xf numFmtId="0" fontId="2" fillId="0" borderId="0" xfId="0" applyFont="1" applyFill="1"/>
    <xf numFmtId="10" fontId="2" fillId="0" borderId="0" xfId="2" applyNumberFormat="1" applyFont="1" applyFill="1"/>
    <xf numFmtId="0" fontId="0" fillId="0" borderId="0" xfId="0" applyAlignment="1">
      <alignment horizontal="center"/>
    </xf>
    <xf numFmtId="6" fontId="0" fillId="0" borderId="0" xfId="1" applyNumberFormat="1" applyFont="1"/>
    <xf numFmtId="0" fontId="0" fillId="0" borderId="0" xfId="0" applyFill="1"/>
    <xf numFmtId="17" fontId="0" fillId="0" borderId="0" xfId="0" applyNumberFormat="1" applyFill="1"/>
    <xf numFmtId="6" fontId="0" fillId="0" borderId="0" xfId="0" applyNumberFormat="1" applyFill="1"/>
    <xf numFmtId="0" fontId="2" fillId="2" borderId="0" xfId="0" applyFont="1" applyFill="1"/>
    <xf numFmtId="10" fontId="2" fillId="2" borderId="0" xfId="2" applyNumberFormat="1" applyFont="1" applyFill="1"/>
    <xf numFmtId="0" fontId="0" fillId="0" borderId="0" xfId="0" applyNumberFormat="1" applyFill="1"/>
    <xf numFmtId="0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5A33-0F04-2F42-983F-840F84A9A84E}">
  <dimension ref="A1:U43"/>
  <sheetViews>
    <sheetView tabSelected="1" workbookViewId="0">
      <selection activeCell="T23" sqref="T23"/>
    </sheetView>
  </sheetViews>
  <sheetFormatPr baseColWidth="10" defaultRowHeight="16"/>
  <cols>
    <col min="1" max="1" width="20" bestFit="1" customWidth="1"/>
    <col min="2" max="2" width="12.1640625" bestFit="1" customWidth="1"/>
    <col min="4" max="4" width="19" bestFit="1" customWidth="1"/>
    <col min="5" max="5" width="20.5" bestFit="1" customWidth="1"/>
    <col min="6" max="6" width="20.6640625" bestFit="1" customWidth="1"/>
    <col min="7" max="7" width="22.33203125" bestFit="1" customWidth="1"/>
    <col min="8" max="8" width="21.5" bestFit="1" customWidth="1"/>
    <col min="9" max="9" width="20.83203125" bestFit="1" customWidth="1"/>
    <col min="10" max="10" width="32.5" bestFit="1" customWidth="1"/>
    <col min="11" max="11" width="31.83203125" bestFit="1" customWidth="1"/>
    <col min="12" max="12" width="26.33203125" bestFit="1" customWidth="1"/>
    <col min="13" max="13" width="28" bestFit="1" customWidth="1"/>
    <col min="14" max="14" width="21.5" bestFit="1" customWidth="1"/>
    <col min="15" max="15" width="23" bestFit="1" customWidth="1"/>
    <col min="16" max="16" width="19.83203125" bestFit="1" customWidth="1"/>
    <col min="17" max="17" width="21.5" bestFit="1" customWidth="1"/>
    <col min="18" max="18" width="20" bestFit="1" customWidth="1"/>
    <col min="19" max="19" width="19.5" bestFit="1" customWidth="1"/>
    <col min="20" max="20" width="30.83203125" bestFit="1" customWidth="1"/>
    <col min="21" max="21" width="30.33203125" bestFit="1" customWidth="1"/>
  </cols>
  <sheetData>
    <row r="1" spans="1:21" s="7" customFormat="1" ht="21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9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9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</row>
    <row r="4" spans="1:21">
      <c r="A4" s="2">
        <v>44013</v>
      </c>
      <c r="B4" t="s">
        <v>21</v>
      </c>
      <c r="C4" t="s">
        <v>22</v>
      </c>
      <c r="D4" s="3">
        <v>13444</v>
      </c>
      <c r="E4" s="4">
        <v>4670492922</v>
      </c>
      <c r="F4" s="3">
        <v>38579</v>
      </c>
      <c r="G4" s="4">
        <v>16727248610</v>
      </c>
      <c r="H4" s="4">
        <v>434170</v>
      </c>
      <c r="I4" s="4">
        <v>326990</v>
      </c>
      <c r="J4" s="4">
        <v>164</v>
      </c>
      <c r="K4" s="4">
        <v>144</v>
      </c>
      <c r="L4" s="3">
        <v>16185</v>
      </c>
      <c r="M4" s="4">
        <v>5263906172</v>
      </c>
      <c r="N4" s="3">
        <v>16377</v>
      </c>
      <c r="O4" s="4">
        <v>5179503677</v>
      </c>
      <c r="P4" s="3">
        <v>11964</v>
      </c>
      <c r="Q4" s="4">
        <v>3728601311</v>
      </c>
      <c r="R4" s="4">
        <v>311652</v>
      </c>
      <c r="S4" s="4">
        <v>261025</v>
      </c>
      <c r="T4" s="4">
        <v>141</v>
      </c>
      <c r="U4" s="4">
        <v>134</v>
      </c>
    </row>
    <row r="5" spans="1:21">
      <c r="A5" s="2">
        <v>43647</v>
      </c>
      <c r="B5" t="s">
        <v>21</v>
      </c>
      <c r="C5" t="s">
        <v>22</v>
      </c>
      <c r="D5" s="3">
        <v>13780</v>
      </c>
      <c r="E5" s="4">
        <v>4304673653</v>
      </c>
      <c r="F5" s="3">
        <v>47182</v>
      </c>
      <c r="G5" s="4">
        <v>18330312779</v>
      </c>
      <c r="H5" s="4">
        <v>388898</v>
      </c>
      <c r="I5" s="4">
        <v>299900</v>
      </c>
      <c r="J5" s="4">
        <v>151</v>
      </c>
      <c r="K5" s="4">
        <v>135</v>
      </c>
      <c r="L5" s="3">
        <v>11744</v>
      </c>
      <c r="M5" s="4">
        <v>3249764367</v>
      </c>
      <c r="N5" s="3">
        <v>9192</v>
      </c>
      <c r="O5" s="4">
        <v>2432211061</v>
      </c>
      <c r="P5" s="3">
        <v>10730</v>
      </c>
      <c r="Q5" s="4">
        <v>2987875500</v>
      </c>
      <c r="R5" s="4">
        <v>278486</v>
      </c>
      <c r="S5" s="4">
        <v>235000</v>
      </c>
      <c r="T5" s="4">
        <v>132</v>
      </c>
      <c r="U5" s="4">
        <v>125</v>
      </c>
    </row>
    <row r="6" spans="1:21">
      <c r="A6" s="12" t="s">
        <v>23</v>
      </c>
      <c r="B6" s="12" t="s">
        <v>21</v>
      </c>
      <c r="C6" s="12" t="s">
        <v>22</v>
      </c>
      <c r="D6" s="13">
        <f>(D4-D5)/D5</f>
        <v>-2.4383164005805515E-2</v>
      </c>
      <c r="E6" s="13">
        <f t="shared" ref="E6:U6" si="0">(E4-E5)/E5</f>
        <v>8.4981882132935754E-2</v>
      </c>
      <c r="F6" s="13">
        <f t="shared" si="0"/>
        <v>-0.18233648425246915</v>
      </c>
      <c r="G6" s="13">
        <f t="shared" si="0"/>
        <v>-8.7454272511734751E-2</v>
      </c>
      <c r="H6" s="13">
        <f t="shared" si="0"/>
        <v>0.11641098694259162</v>
      </c>
      <c r="I6" s="13">
        <f t="shared" si="0"/>
        <v>9.0330110036678887E-2</v>
      </c>
      <c r="J6" s="13">
        <f t="shared" si="0"/>
        <v>8.6092715231788075E-2</v>
      </c>
      <c r="K6" s="13">
        <f t="shared" si="0"/>
        <v>6.6666666666666666E-2</v>
      </c>
      <c r="L6" s="13">
        <f t="shared" si="0"/>
        <v>0.37815054495912809</v>
      </c>
      <c r="M6" s="13">
        <f t="shared" si="0"/>
        <v>0.61978087563909834</v>
      </c>
      <c r="N6" s="13">
        <f t="shared" si="0"/>
        <v>0.7816579634464752</v>
      </c>
      <c r="O6" s="13">
        <f t="shared" si="0"/>
        <v>1.1295453178600605</v>
      </c>
      <c r="P6" s="13">
        <f t="shared" si="0"/>
        <v>0.11500465983224605</v>
      </c>
      <c r="Q6" s="13">
        <f t="shared" si="0"/>
        <v>0.24791053409019218</v>
      </c>
      <c r="R6" s="13">
        <f t="shared" si="0"/>
        <v>0.11909395804456957</v>
      </c>
      <c r="S6" s="13">
        <f t="shared" si="0"/>
        <v>0.11074468085106383</v>
      </c>
      <c r="T6" s="13">
        <f t="shared" si="0"/>
        <v>6.8181818181818177E-2</v>
      </c>
      <c r="U6" s="13">
        <f t="shared" si="0"/>
        <v>7.1999999999999995E-2</v>
      </c>
    </row>
    <row r="8" spans="1:21">
      <c r="A8" s="2">
        <v>44013</v>
      </c>
      <c r="B8" t="s">
        <v>25</v>
      </c>
      <c r="C8" t="s">
        <v>22</v>
      </c>
      <c r="D8" s="3">
        <v>1032</v>
      </c>
      <c r="E8" s="4">
        <v>277400989</v>
      </c>
      <c r="F8" s="3">
        <v>2450</v>
      </c>
      <c r="G8" s="4">
        <v>834295342</v>
      </c>
      <c r="H8" s="4">
        <v>341644</v>
      </c>
      <c r="I8" s="4">
        <v>269900</v>
      </c>
      <c r="J8" s="4">
        <v>232</v>
      </c>
      <c r="K8" s="4">
        <v>182</v>
      </c>
      <c r="L8" s="3">
        <v>1165</v>
      </c>
      <c r="M8" s="4">
        <v>284573784</v>
      </c>
      <c r="N8" s="3">
        <v>1231</v>
      </c>
      <c r="O8" s="4">
        <v>303495378</v>
      </c>
      <c r="P8" s="3">
        <v>869</v>
      </c>
      <c r="Q8" s="4">
        <v>201809796</v>
      </c>
      <c r="R8" s="4">
        <v>232232</v>
      </c>
      <c r="S8" s="4">
        <v>218900</v>
      </c>
      <c r="T8" s="4">
        <v>174</v>
      </c>
      <c r="U8" s="4">
        <v>150</v>
      </c>
    </row>
    <row r="9" spans="1:21">
      <c r="A9" s="2">
        <v>43647</v>
      </c>
      <c r="B9" t="s">
        <v>25</v>
      </c>
      <c r="C9" t="s">
        <v>22</v>
      </c>
      <c r="D9" s="3">
        <v>1259</v>
      </c>
      <c r="E9" s="4">
        <v>354134209</v>
      </c>
      <c r="F9" s="3">
        <v>2970</v>
      </c>
      <c r="G9" s="4">
        <v>929939765</v>
      </c>
      <c r="H9" s="4">
        <v>313111</v>
      </c>
      <c r="I9" s="4">
        <v>254100</v>
      </c>
      <c r="J9" s="4">
        <v>216</v>
      </c>
      <c r="K9" s="4">
        <v>171</v>
      </c>
      <c r="L9" s="3">
        <v>770</v>
      </c>
      <c r="M9" s="4">
        <v>182901858</v>
      </c>
      <c r="N9" s="3">
        <v>638</v>
      </c>
      <c r="O9" s="4">
        <v>155388450</v>
      </c>
      <c r="P9" s="3">
        <v>852</v>
      </c>
      <c r="Q9" s="4">
        <v>203293119</v>
      </c>
      <c r="R9" s="4">
        <v>238.607</v>
      </c>
      <c r="S9" s="4">
        <v>205000</v>
      </c>
      <c r="T9" s="4">
        <v>186</v>
      </c>
      <c r="U9" s="4">
        <v>151</v>
      </c>
    </row>
    <row r="10" spans="1:21">
      <c r="A10" s="12" t="s">
        <v>23</v>
      </c>
      <c r="B10" s="12" t="s">
        <v>25</v>
      </c>
      <c r="C10" s="12" t="s">
        <v>22</v>
      </c>
      <c r="D10" s="13">
        <f>(D8-D9)/D9</f>
        <v>-0.18030182684670373</v>
      </c>
      <c r="E10" s="13">
        <f t="shared" ref="E10:U10" si="1">(E8-E9)/E9</f>
        <v>-0.2166783610560481</v>
      </c>
      <c r="F10" s="13">
        <f t="shared" si="1"/>
        <v>-0.17508417508417509</v>
      </c>
      <c r="G10" s="13">
        <f t="shared" si="1"/>
        <v>-0.10285012707247765</v>
      </c>
      <c r="H10" s="13">
        <f t="shared" si="1"/>
        <v>9.112742765345197E-2</v>
      </c>
      <c r="I10" s="13">
        <f t="shared" si="1"/>
        <v>6.2180243998425817E-2</v>
      </c>
      <c r="J10" s="13">
        <f t="shared" si="1"/>
        <v>7.407407407407407E-2</v>
      </c>
      <c r="K10" s="13">
        <f t="shared" si="1"/>
        <v>6.4327485380116955E-2</v>
      </c>
      <c r="L10" s="13">
        <f t="shared" si="1"/>
        <v>0.51298701298701299</v>
      </c>
      <c r="M10" s="13">
        <f t="shared" si="1"/>
        <v>0.55588241208572087</v>
      </c>
      <c r="N10" s="13">
        <f t="shared" si="1"/>
        <v>0.92946708463949845</v>
      </c>
      <c r="O10" s="13">
        <f t="shared" si="1"/>
        <v>0.95313987622632179</v>
      </c>
      <c r="P10" s="13">
        <f t="shared" si="1"/>
        <v>1.9953051643192488E-2</v>
      </c>
      <c r="Q10" s="13">
        <f t="shared" si="1"/>
        <v>-7.2964742107183671E-3</v>
      </c>
      <c r="R10" s="13">
        <f t="shared" si="1"/>
        <v>972.2824267519394</v>
      </c>
      <c r="S10" s="13">
        <f t="shared" si="1"/>
        <v>6.7804878048780493E-2</v>
      </c>
      <c r="T10" s="13">
        <f t="shared" si="1"/>
        <v>-6.4516129032258063E-2</v>
      </c>
      <c r="U10" s="13">
        <f t="shared" si="1"/>
        <v>-6.6225165562913907E-3</v>
      </c>
    </row>
    <row r="11" spans="1:21">
      <c r="A11" s="5"/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5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9">
      <c r="A13" s="16" t="s">
        <v>28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9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</row>
    <row r="15" spans="1:21">
      <c r="A15" s="2">
        <v>44013</v>
      </c>
      <c r="B15" t="s">
        <v>21</v>
      </c>
      <c r="C15" t="s">
        <v>26</v>
      </c>
      <c r="D15" s="3">
        <v>1986</v>
      </c>
      <c r="E15" s="4">
        <v>504238577</v>
      </c>
      <c r="F15" s="3">
        <v>4001</v>
      </c>
      <c r="G15" s="4">
        <v>1166885516</v>
      </c>
      <c r="H15" s="4">
        <v>291648</v>
      </c>
      <c r="I15" s="4">
        <v>210000</v>
      </c>
      <c r="J15" s="4">
        <v>92</v>
      </c>
      <c r="K15" s="4">
        <v>82</v>
      </c>
      <c r="L15" s="3">
        <v>1641</v>
      </c>
      <c r="M15" s="4">
        <v>363687700</v>
      </c>
      <c r="N15" s="3">
        <v>1997</v>
      </c>
      <c r="O15" s="4">
        <v>448744470</v>
      </c>
      <c r="P15" s="3">
        <v>1888</v>
      </c>
      <c r="Q15" s="4">
        <v>449310001</v>
      </c>
      <c r="R15" s="4">
        <v>237982</v>
      </c>
      <c r="S15" s="4">
        <v>200000</v>
      </c>
      <c r="T15" s="4">
        <v>84</v>
      </c>
      <c r="U15" s="4">
        <v>87</v>
      </c>
    </row>
    <row r="16" spans="1:21">
      <c r="A16" s="2">
        <v>43647</v>
      </c>
      <c r="B16" t="s">
        <v>21</v>
      </c>
      <c r="C16" t="s">
        <v>26</v>
      </c>
      <c r="D16" s="3">
        <v>2173</v>
      </c>
      <c r="E16" s="4">
        <v>486901071</v>
      </c>
      <c r="F16" s="3">
        <v>5324</v>
      </c>
      <c r="G16" s="4">
        <v>1373692772</v>
      </c>
      <c r="H16" s="4">
        <v>258019</v>
      </c>
      <c r="I16" s="4">
        <v>175000</v>
      </c>
      <c r="J16" s="4">
        <v>86</v>
      </c>
      <c r="K16" s="4">
        <v>77</v>
      </c>
      <c r="L16" s="3">
        <v>1967</v>
      </c>
      <c r="M16" s="4">
        <v>420467954</v>
      </c>
      <c r="N16" s="3">
        <v>1968</v>
      </c>
      <c r="O16" s="4">
        <v>438965401</v>
      </c>
      <c r="P16" s="3">
        <v>1767</v>
      </c>
      <c r="Q16" s="4">
        <v>384203414</v>
      </c>
      <c r="R16" s="4">
        <v>217433</v>
      </c>
      <c r="S16" s="4">
        <v>185000</v>
      </c>
      <c r="T16" s="4">
        <v>78</v>
      </c>
      <c r="U16" s="4">
        <v>80</v>
      </c>
    </row>
    <row r="17" spans="1:21">
      <c r="A17" s="12" t="s">
        <v>23</v>
      </c>
      <c r="B17" s="12" t="s">
        <v>21</v>
      </c>
      <c r="C17" s="12" t="s">
        <v>26</v>
      </c>
      <c r="D17" s="13">
        <f>(D15-D16)/D16</f>
        <v>-8.6056143580303723E-2</v>
      </c>
      <c r="E17" s="13">
        <f t="shared" ref="E17:U17" si="2">(E15-E16)/E16</f>
        <v>3.560786170462131E-2</v>
      </c>
      <c r="F17" s="13">
        <f t="shared" si="2"/>
        <v>-0.24849737039819683</v>
      </c>
      <c r="G17" s="13">
        <f t="shared" si="2"/>
        <v>-0.15054840515678275</v>
      </c>
      <c r="H17" s="13">
        <f t="shared" si="2"/>
        <v>0.13033536289963144</v>
      </c>
      <c r="I17" s="13">
        <f t="shared" si="2"/>
        <v>0.2</v>
      </c>
      <c r="J17" s="13">
        <f t="shared" si="2"/>
        <v>6.9767441860465115E-2</v>
      </c>
      <c r="K17" s="13">
        <f t="shared" si="2"/>
        <v>6.4935064935064929E-2</v>
      </c>
      <c r="L17" s="13">
        <f t="shared" si="2"/>
        <v>-0.16573462125063548</v>
      </c>
      <c r="M17" s="13">
        <f t="shared" si="2"/>
        <v>-0.1350406219067054</v>
      </c>
      <c r="N17" s="13">
        <f t="shared" si="2"/>
        <v>1.4735772357723578E-2</v>
      </c>
      <c r="O17" s="13">
        <f t="shared" si="2"/>
        <v>2.2277539363518083E-2</v>
      </c>
      <c r="P17" s="13">
        <f t="shared" si="2"/>
        <v>6.8477645727221273E-2</v>
      </c>
      <c r="Q17" s="13">
        <f t="shared" si="2"/>
        <v>0.16945863734568481</v>
      </c>
      <c r="R17" s="13">
        <f t="shared" si="2"/>
        <v>9.4507273504941758E-2</v>
      </c>
      <c r="S17" s="13">
        <f t="shared" si="2"/>
        <v>8.1081081081081086E-2</v>
      </c>
      <c r="T17" s="13">
        <f t="shared" si="2"/>
        <v>7.6923076923076927E-2</v>
      </c>
      <c r="U17" s="13">
        <f t="shared" si="2"/>
        <v>8.7499999999999994E-2</v>
      </c>
    </row>
    <row r="19" spans="1:21">
      <c r="A19" s="2">
        <v>44013</v>
      </c>
      <c r="B19" t="s">
        <v>25</v>
      </c>
      <c r="C19" t="s">
        <v>26</v>
      </c>
      <c r="D19">
        <v>78</v>
      </c>
      <c r="E19" s="4">
        <v>17640000</v>
      </c>
      <c r="F19">
        <v>141</v>
      </c>
      <c r="G19" s="4">
        <v>33439999</v>
      </c>
      <c r="H19" s="4">
        <v>237163</v>
      </c>
      <c r="I19" s="4">
        <v>199000</v>
      </c>
      <c r="J19" s="4">
        <v>85</v>
      </c>
      <c r="K19" s="4">
        <v>85</v>
      </c>
      <c r="L19" s="15">
        <v>46</v>
      </c>
      <c r="M19" s="4">
        <v>6816200</v>
      </c>
      <c r="N19" s="15">
        <v>51</v>
      </c>
      <c r="O19" s="4">
        <v>8898700</v>
      </c>
      <c r="P19" s="15">
        <v>64</v>
      </c>
      <c r="Q19" s="4">
        <v>9851463</v>
      </c>
      <c r="R19" s="4">
        <v>153929</v>
      </c>
      <c r="S19" s="4">
        <v>147625</v>
      </c>
      <c r="T19" s="4">
        <v>0</v>
      </c>
      <c r="U19" s="4">
        <v>0</v>
      </c>
    </row>
    <row r="20" spans="1:21">
      <c r="A20" s="2">
        <v>43647</v>
      </c>
      <c r="B20" t="s">
        <v>25</v>
      </c>
      <c r="C20" t="s">
        <v>26</v>
      </c>
      <c r="D20">
        <v>87</v>
      </c>
      <c r="E20" s="4">
        <v>15025783</v>
      </c>
      <c r="F20">
        <v>122</v>
      </c>
      <c r="G20" s="4">
        <v>22939533</v>
      </c>
      <c r="H20" s="4">
        <v>188029</v>
      </c>
      <c r="I20" s="4">
        <v>169700</v>
      </c>
      <c r="J20" s="4">
        <v>116</v>
      </c>
      <c r="K20" s="4">
        <v>105</v>
      </c>
      <c r="L20" s="15">
        <v>60</v>
      </c>
      <c r="M20" s="4">
        <v>11396200</v>
      </c>
      <c r="N20" s="15">
        <v>46</v>
      </c>
      <c r="O20" s="4">
        <v>7968900</v>
      </c>
      <c r="P20" s="15">
        <v>55</v>
      </c>
      <c r="Q20" s="4">
        <v>9994501</v>
      </c>
      <c r="R20" s="4">
        <v>181718</v>
      </c>
      <c r="S20" s="4">
        <v>161000</v>
      </c>
      <c r="T20" s="4">
        <v>189</v>
      </c>
      <c r="U20" s="4">
        <v>189</v>
      </c>
    </row>
    <row r="21" spans="1:21">
      <c r="A21" s="12" t="s">
        <v>23</v>
      </c>
      <c r="B21" s="12" t="s">
        <v>25</v>
      </c>
      <c r="C21" s="12" t="s">
        <v>26</v>
      </c>
      <c r="D21" s="13">
        <f>(D19-D20)/D20</f>
        <v>-0.10344827586206896</v>
      </c>
      <c r="E21" s="13">
        <f t="shared" ref="E21:S21" si="3">(E19-E20)/E20</f>
        <v>0.17398208133313253</v>
      </c>
      <c r="F21" s="13">
        <f t="shared" si="3"/>
        <v>0.15573770491803279</v>
      </c>
      <c r="G21" s="13">
        <f t="shared" si="3"/>
        <v>0.45774541268996188</v>
      </c>
      <c r="H21" s="13">
        <f t="shared" si="3"/>
        <v>0.26131075525583819</v>
      </c>
      <c r="I21" s="13">
        <f t="shared" si="3"/>
        <v>0.17265763111373011</v>
      </c>
      <c r="J21" s="13">
        <f t="shared" si="3"/>
        <v>-0.26724137931034481</v>
      </c>
      <c r="K21" s="13">
        <f t="shared" si="3"/>
        <v>-0.19047619047619047</v>
      </c>
      <c r="L21" s="13">
        <f t="shared" si="3"/>
        <v>-0.23333333333333334</v>
      </c>
      <c r="M21" s="13">
        <f t="shared" si="3"/>
        <v>-0.40188834874782825</v>
      </c>
      <c r="N21" s="13">
        <f t="shared" si="3"/>
        <v>0.10869565217391304</v>
      </c>
      <c r="O21" s="13">
        <f t="shared" si="3"/>
        <v>0.11667858801089234</v>
      </c>
      <c r="P21" s="13">
        <f t="shared" si="3"/>
        <v>0.16363636363636364</v>
      </c>
      <c r="Q21" s="13">
        <f t="shared" si="3"/>
        <v>-1.4311669987326031E-2</v>
      </c>
      <c r="R21" s="13">
        <f t="shared" si="3"/>
        <v>-0.15292376099230676</v>
      </c>
      <c r="S21" s="13">
        <f t="shared" si="3"/>
        <v>-8.3074534161490687E-2</v>
      </c>
      <c r="T21" s="13" t="s">
        <v>24</v>
      </c>
      <c r="U21" s="13" t="s">
        <v>24</v>
      </c>
    </row>
    <row r="24" spans="1:21" ht="19">
      <c r="A24" s="16" t="s">
        <v>29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19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13</v>
      </c>
      <c r="O25" s="1" t="s">
        <v>14</v>
      </c>
      <c r="P25" s="1" t="s">
        <v>15</v>
      </c>
      <c r="Q25" s="1" t="s">
        <v>16</v>
      </c>
      <c r="R25" s="1" t="s">
        <v>17</v>
      </c>
      <c r="S25" s="1" t="s">
        <v>18</v>
      </c>
      <c r="T25" s="1" t="s">
        <v>19</v>
      </c>
      <c r="U25" s="1" t="s">
        <v>20</v>
      </c>
    </row>
    <row r="26" spans="1:21">
      <c r="A26" s="2">
        <v>44013</v>
      </c>
      <c r="B26" t="s">
        <v>21</v>
      </c>
      <c r="C26" t="s">
        <v>30</v>
      </c>
      <c r="D26" s="3">
        <v>6711</v>
      </c>
      <c r="E26" s="4">
        <v>2763623926</v>
      </c>
      <c r="F26" s="3">
        <v>28760</v>
      </c>
      <c r="G26" s="4">
        <v>13293788718</v>
      </c>
      <c r="H26" s="4">
        <v>462972</v>
      </c>
      <c r="I26" s="4">
        <v>345185</v>
      </c>
      <c r="J26" s="4">
        <v>171</v>
      </c>
      <c r="K26" s="4">
        <v>148</v>
      </c>
      <c r="L26" s="3">
        <v>9005</v>
      </c>
      <c r="M26" s="4">
        <v>3363339570</v>
      </c>
      <c r="N26" s="3">
        <v>6614</v>
      </c>
      <c r="O26" s="4">
        <v>2553275786</v>
      </c>
      <c r="P26" s="3">
        <v>5703</v>
      </c>
      <c r="Q26" s="4">
        <v>2111927456</v>
      </c>
      <c r="R26" s="4">
        <v>370319</v>
      </c>
      <c r="S26" s="4">
        <v>300851</v>
      </c>
      <c r="T26" s="4">
        <v>160</v>
      </c>
      <c r="U26" s="4">
        <v>148</v>
      </c>
    </row>
    <row r="27" spans="1:21">
      <c r="A27" s="2">
        <v>43647</v>
      </c>
      <c r="B27" t="s">
        <v>21</v>
      </c>
      <c r="C27" t="s">
        <v>30</v>
      </c>
      <c r="D27" s="3">
        <v>7306</v>
      </c>
      <c r="E27" s="4">
        <v>2737615578</v>
      </c>
      <c r="F27" s="3">
        <v>32303</v>
      </c>
      <c r="G27" s="4">
        <v>13976886301</v>
      </c>
      <c r="H27" s="4">
        <v>433217</v>
      </c>
      <c r="I27" s="4">
        <v>329900</v>
      </c>
      <c r="J27" s="4">
        <v>162</v>
      </c>
      <c r="K27" s="4">
        <v>144</v>
      </c>
      <c r="L27" s="3">
        <v>5208</v>
      </c>
      <c r="M27" s="4">
        <v>1753504042</v>
      </c>
      <c r="N27" s="3">
        <v>2340</v>
      </c>
      <c r="O27" s="4">
        <v>774963696</v>
      </c>
      <c r="P27" s="3">
        <v>5198</v>
      </c>
      <c r="Q27" s="8">
        <v>1733255785</v>
      </c>
      <c r="R27" s="4">
        <v>333447</v>
      </c>
      <c r="S27" s="4">
        <v>276994</v>
      </c>
      <c r="T27" s="4">
        <v>150</v>
      </c>
      <c r="U27" s="4">
        <v>141</v>
      </c>
    </row>
    <row r="28" spans="1:21">
      <c r="A28" s="12" t="s">
        <v>23</v>
      </c>
      <c r="B28" s="12" t="s">
        <v>21</v>
      </c>
      <c r="C28" s="12" t="s">
        <v>30</v>
      </c>
      <c r="D28" s="13">
        <f>(D26-D27)/D27</f>
        <v>-8.1439912400766493E-2</v>
      </c>
      <c r="E28" s="13">
        <f t="shared" ref="E28:U28" si="4">(E26-E27)/E27</f>
        <v>9.500365284668905E-3</v>
      </c>
      <c r="F28" s="13">
        <f t="shared" si="4"/>
        <v>-0.10968021545986441</v>
      </c>
      <c r="G28" s="13">
        <f t="shared" si="4"/>
        <v>-4.8873373388687191E-2</v>
      </c>
      <c r="H28" s="13">
        <f t="shared" si="4"/>
        <v>6.8683823580330414E-2</v>
      </c>
      <c r="I28" s="13">
        <f t="shared" si="4"/>
        <v>4.6332221885419828E-2</v>
      </c>
      <c r="J28" s="13">
        <f t="shared" si="4"/>
        <v>5.5555555555555552E-2</v>
      </c>
      <c r="K28" s="13">
        <f t="shared" si="4"/>
        <v>2.7777777777777776E-2</v>
      </c>
      <c r="L28" s="13">
        <f t="shared" si="4"/>
        <v>0.72907066052227343</v>
      </c>
      <c r="M28" s="13">
        <f t="shared" si="4"/>
        <v>0.91806776000576795</v>
      </c>
      <c r="N28" s="13">
        <f t="shared" si="4"/>
        <v>1.8264957264957264</v>
      </c>
      <c r="O28" s="13">
        <f t="shared" si="4"/>
        <v>2.2947037379671009</v>
      </c>
      <c r="P28" s="13">
        <f t="shared" si="4"/>
        <v>9.7152751058099271E-2</v>
      </c>
      <c r="Q28" s="13">
        <f t="shared" si="4"/>
        <v>0.21847419998658768</v>
      </c>
      <c r="R28" s="13">
        <f t="shared" si="4"/>
        <v>0.11057829280215446</v>
      </c>
      <c r="S28" s="13">
        <f t="shared" si="4"/>
        <v>8.6128219383813362E-2</v>
      </c>
      <c r="T28" s="13">
        <f t="shared" si="4"/>
        <v>6.6666666666666666E-2</v>
      </c>
      <c r="U28" s="13">
        <f t="shared" si="4"/>
        <v>4.9645390070921988E-2</v>
      </c>
    </row>
    <row r="30" spans="1:21">
      <c r="A30" s="2">
        <v>44013</v>
      </c>
      <c r="B30" t="s">
        <v>25</v>
      </c>
      <c r="C30" t="s">
        <v>30</v>
      </c>
      <c r="D30">
        <v>635</v>
      </c>
      <c r="E30" s="4">
        <v>191004513</v>
      </c>
      <c r="F30" s="3">
        <v>1830</v>
      </c>
      <c r="G30" s="4">
        <v>641425865</v>
      </c>
      <c r="H30" s="4">
        <v>350506</v>
      </c>
      <c r="I30" s="4">
        <v>279000</v>
      </c>
      <c r="J30" s="4">
        <v>241</v>
      </c>
      <c r="K30" s="4">
        <v>188</v>
      </c>
      <c r="L30" s="15">
        <v>791</v>
      </c>
      <c r="M30" s="4">
        <v>209444672</v>
      </c>
      <c r="N30" s="15">
        <v>704</v>
      </c>
      <c r="O30" s="4">
        <v>183409920</v>
      </c>
      <c r="P30" s="15">
        <v>501</v>
      </c>
      <c r="Q30" s="4">
        <v>134290338</v>
      </c>
      <c r="R30" s="4">
        <v>268045</v>
      </c>
      <c r="S30" s="4">
        <v>239900</v>
      </c>
      <c r="T30" s="4">
        <v>197</v>
      </c>
      <c r="U30" s="4">
        <v>166</v>
      </c>
    </row>
    <row r="31" spans="1:21">
      <c r="A31" s="2">
        <v>43647</v>
      </c>
      <c r="B31" t="s">
        <v>25</v>
      </c>
      <c r="C31" t="s">
        <v>30</v>
      </c>
      <c r="D31">
        <v>879</v>
      </c>
      <c r="E31" s="4">
        <v>274031320</v>
      </c>
      <c r="F31" s="3">
        <v>2999</v>
      </c>
      <c r="G31" s="4">
        <v>751308918</v>
      </c>
      <c r="H31" s="4">
        <v>326798</v>
      </c>
      <c r="I31" s="4">
        <v>265990</v>
      </c>
      <c r="J31" s="4">
        <v>229</v>
      </c>
      <c r="K31" s="4">
        <v>181</v>
      </c>
      <c r="L31" s="15">
        <v>390</v>
      </c>
      <c r="M31" s="4">
        <v>112731976</v>
      </c>
      <c r="N31" s="15">
        <v>247</v>
      </c>
      <c r="O31" s="4">
        <v>70095948</v>
      </c>
      <c r="P31" s="15">
        <v>525</v>
      </c>
      <c r="Q31" s="4">
        <v>142450789</v>
      </c>
      <c r="R31" s="4">
        <v>271335</v>
      </c>
      <c r="S31" s="4">
        <v>230398</v>
      </c>
      <c r="T31" s="4">
        <v>212</v>
      </c>
      <c r="U31" s="4">
        <v>167</v>
      </c>
    </row>
    <row r="32" spans="1:21">
      <c r="A32" s="12" t="s">
        <v>23</v>
      </c>
      <c r="B32" s="12" t="s">
        <v>25</v>
      </c>
      <c r="C32" s="12" t="s">
        <v>30</v>
      </c>
      <c r="D32" s="13">
        <f>(D30-D31)/D31</f>
        <v>-0.27758816837315131</v>
      </c>
      <c r="E32" s="13">
        <f t="shared" ref="E32:U32" si="5">(E30-E31)/E31</f>
        <v>-0.30298291085851065</v>
      </c>
      <c r="F32" s="13">
        <f t="shared" si="5"/>
        <v>-0.38979659886628876</v>
      </c>
      <c r="G32" s="13">
        <f t="shared" si="5"/>
        <v>-0.14625548874424515</v>
      </c>
      <c r="H32" s="13">
        <f t="shared" si="5"/>
        <v>7.2546343612874015E-2</v>
      </c>
      <c r="I32" s="13">
        <f t="shared" si="5"/>
        <v>4.8911613218542052E-2</v>
      </c>
      <c r="J32" s="13">
        <f t="shared" si="5"/>
        <v>5.2401746724890827E-2</v>
      </c>
      <c r="K32" s="13">
        <f t="shared" si="5"/>
        <v>3.8674033149171269E-2</v>
      </c>
      <c r="L32" s="13">
        <f t="shared" si="5"/>
        <v>1.0282051282051281</v>
      </c>
      <c r="M32" s="13">
        <f t="shared" si="5"/>
        <v>0.85789941267418213</v>
      </c>
      <c r="N32" s="13">
        <f t="shared" si="5"/>
        <v>1.8502024291497976</v>
      </c>
      <c r="O32" s="13">
        <f t="shared" si="5"/>
        <v>1.6165552393984315</v>
      </c>
      <c r="P32" s="13">
        <f t="shared" si="5"/>
        <v>-4.5714285714285714E-2</v>
      </c>
      <c r="Q32" s="13">
        <f t="shared" si="5"/>
        <v>-5.7286106010967758E-2</v>
      </c>
      <c r="R32" s="13">
        <f t="shared" si="5"/>
        <v>-1.2125232645991118E-2</v>
      </c>
      <c r="S32" s="13">
        <f t="shared" si="5"/>
        <v>4.1241677445116712E-2</v>
      </c>
      <c r="T32" s="13">
        <f t="shared" si="5"/>
        <v>-7.0754716981132074E-2</v>
      </c>
      <c r="U32" s="13">
        <f t="shared" si="5"/>
        <v>-5.9880239520958087E-3</v>
      </c>
    </row>
    <row r="35" spans="1:21" ht="19">
      <c r="A35" s="16" t="s">
        <v>31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ht="19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1" t="s">
        <v>8</v>
      </c>
      <c r="J36" s="1" t="s">
        <v>9</v>
      </c>
      <c r="K36" s="1" t="s">
        <v>10</v>
      </c>
      <c r="L36" s="1" t="s">
        <v>11</v>
      </c>
      <c r="M36" s="1" t="s">
        <v>12</v>
      </c>
      <c r="N36" s="1" t="s">
        <v>13</v>
      </c>
      <c r="O36" s="1" t="s">
        <v>14</v>
      </c>
      <c r="P36" s="1" t="s">
        <v>15</v>
      </c>
      <c r="Q36" s="1" t="s">
        <v>16</v>
      </c>
      <c r="R36" s="1" t="s">
        <v>17</v>
      </c>
      <c r="S36" s="1" t="s">
        <v>18</v>
      </c>
      <c r="T36" s="1" t="s">
        <v>19</v>
      </c>
      <c r="U36" s="1" t="s">
        <v>20</v>
      </c>
    </row>
    <row r="37" spans="1:21">
      <c r="A37" s="2">
        <v>44013</v>
      </c>
      <c r="B37" t="s">
        <v>21</v>
      </c>
      <c r="C37" t="s">
        <v>32</v>
      </c>
      <c r="D37" s="3">
        <v>4822</v>
      </c>
      <c r="E37" s="4">
        <v>1420890841</v>
      </c>
      <c r="F37" s="3">
        <v>6501</v>
      </c>
      <c r="G37" s="4">
        <v>2549291148</v>
      </c>
      <c r="H37" s="4">
        <v>392697</v>
      </c>
      <c r="I37" s="4">
        <v>292463</v>
      </c>
      <c r="J37" s="4">
        <v>150</v>
      </c>
      <c r="K37" s="4">
        <v>131</v>
      </c>
      <c r="L37" s="3">
        <v>5621</v>
      </c>
      <c r="M37" s="4">
        <v>1554959258</v>
      </c>
      <c r="N37" s="3">
        <v>7608</v>
      </c>
      <c r="O37" s="4">
        <v>2135705298</v>
      </c>
      <c r="P37" s="3">
        <v>4496</v>
      </c>
      <c r="Q37" s="4">
        <v>1204316776</v>
      </c>
      <c r="R37" s="4">
        <v>267864</v>
      </c>
      <c r="S37" s="4">
        <v>230000</v>
      </c>
      <c r="T37" s="4">
        <v>123</v>
      </c>
      <c r="U37" s="4">
        <v>120</v>
      </c>
    </row>
    <row r="38" spans="1:21">
      <c r="A38" s="2">
        <v>43647</v>
      </c>
      <c r="B38" t="s">
        <v>21</v>
      </c>
      <c r="C38" t="s">
        <v>32</v>
      </c>
      <c r="D38" s="3">
        <v>4363</v>
      </c>
      <c r="E38" s="4">
        <v>1093605471</v>
      </c>
      <c r="F38" s="3">
        <v>9800</v>
      </c>
      <c r="G38" s="4">
        <v>3080574228</v>
      </c>
      <c r="H38" s="4">
        <v>314601</v>
      </c>
      <c r="I38" s="4">
        <v>245000</v>
      </c>
      <c r="J38" s="4">
        <v>124</v>
      </c>
      <c r="K38" s="4">
        <v>112</v>
      </c>
      <c r="L38" s="3">
        <v>4605</v>
      </c>
      <c r="M38" s="4">
        <v>10824895723</v>
      </c>
      <c r="N38" s="3">
        <v>4932</v>
      </c>
      <c r="O38" s="4">
        <v>1228192864</v>
      </c>
      <c r="P38" s="3">
        <v>3819</v>
      </c>
      <c r="Q38" s="4">
        <v>880181380</v>
      </c>
      <c r="R38" s="4">
        <v>230535</v>
      </c>
      <c r="S38" s="4">
        <v>199000</v>
      </c>
      <c r="T38" s="4">
        <v>112</v>
      </c>
      <c r="U38" s="4">
        <v>110</v>
      </c>
    </row>
    <row r="39" spans="1:21">
      <c r="A39" s="12" t="s">
        <v>23</v>
      </c>
      <c r="B39" s="12" t="s">
        <v>21</v>
      </c>
      <c r="C39" s="12" t="s">
        <v>32</v>
      </c>
      <c r="D39" s="13">
        <f>(D37-D38)/D38</f>
        <v>0.10520284208113684</v>
      </c>
      <c r="E39" s="13">
        <f t="shared" ref="E39:U39" si="6">(E37-E38)/E38</f>
        <v>0.29927188431192475</v>
      </c>
      <c r="F39" s="13">
        <f t="shared" si="6"/>
        <v>-0.33663265306122447</v>
      </c>
      <c r="G39" s="13">
        <f t="shared" si="6"/>
        <v>-0.17246235301556903</v>
      </c>
      <c r="H39" s="13">
        <f t="shared" si="6"/>
        <v>0.24823824463367886</v>
      </c>
      <c r="I39" s="13">
        <f t="shared" si="6"/>
        <v>0.1937265306122449</v>
      </c>
      <c r="J39" s="13">
        <f t="shared" si="6"/>
        <v>0.20967741935483872</v>
      </c>
      <c r="K39" s="13">
        <f t="shared" si="6"/>
        <v>0.16964285714285715</v>
      </c>
      <c r="L39" s="13">
        <f t="shared" si="6"/>
        <v>0.22062975027144408</v>
      </c>
      <c r="M39" s="13">
        <f t="shared" si="6"/>
        <v>-0.85635341921159314</v>
      </c>
      <c r="N39" s="13">
        <f t="shared" si="6"/>
        <v>0.54257907542579076</v>
      </c>
      <c r="O39" s="13">
        <f t="shared" si="6"/>
        <v>0.73890059175592149</v>
      </c>
      <c r="P39" s="13">
        <f t="shared" si="6"/>
        <v>0.17727153705158419</v>
      </c>
      <c r="Q39" s="13">
        <f t="shared" si="6"/>
        <v>0.36825977391159992</v>
      </c>
      <c r="R39" s="13">
        <f t="shared" si="6"/>
        <v>0.16192335220248552</v>
      </c>
      <c r="S39" s="13">
        <f t="shared" si="6"/>
        <v>0.15577889447236182</v>
      </c>
      <c r="T39" s="13">
        <f t="shared" si="6"/>
        <v>9.8214285714285712E-2</v>
      </c>
      <c r="U39" s="13">
        <f t="shared" si="6"/>
        <v>9.0909090909090912E-2</v>
      </c>
    </row>
    <row r="40" spans="1:2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>
      <c r="A41" s="10">
        <v>44013</v>
      </c>
      <c r="B41" s="9" t="s">
        <v>25</v>
      </c>
      <c r="C41" s="9" t="s">
        <v>32</v>
      </c>
      <c r="D41" s="9">
        <v>324</v>
      </c>
      <c r="E41" s="11">
        <v>70222176</v>
      </c>
      <c r="F41" s="9">
        <v>503</v>
      </c>
      <c r="G41" s="11">
        <v>165276119</v>
      </c>
      <c r="H41" s="11">
        <v>333891</v>
      </c>
      <c r="I41" s="11">
        <v>247900</v>
      </c>
      <c r="J41" s="11">
        <v>195</v>
      </c>
      <c r="K41" s="11">
        <v>155</v>
      </c>
      <c r="L41" s="14">
        <v>328</v>
      </c>
      <c r="M41" s="11">
        <v>68312912</v>
      </c>
      <c r="N41" s="14">
        <v>464</v>
      </c>
      <c r="O41" s="11">
        <v>108879358</v>
      </c>
      <c r="P41" s="14">
        <v>308</v>
      </c>
      <c r="Q41" s="11">
        <v>58657895</v>
      </c>
      <c r="R41" s="11">
        <v>190448</v>
      </c>
      <c r="S41" s="11">
        <v>174700</v>
      </c>
      <c r="T41" s="11">
        <v>136</v>
      </c>
      <c r="U41" s="11">
        <v>122</v>
      </c>
    </row>
    <row r="42" spans="1:21">
      <c r="A42" s="10">
        <v>43647</v>
      </c>
      <c r="B42" s="9" t="s">
        <v>25</v>
      </c>
      <c r="C42" s="9" t="s">
        <v>32</v>
      </c>
      <c r="D42" s="9">
        <v>293</v>
      </c>
      <c r="E42" s="11">
        <v>65077106</v>
      </c>
      <c r="F42" s="9">
        <v>547</v>
      </c>
      <c r="G42" s="11">
        <v>154910114</v>
      </c>
      <c r="H42" s="11">
        <v>283199</v>
      </c>
      <c r="I42" s="11">
        <v>208700</v>
      </c>
      <c r="J42" s="11">
        <v>159</v>
      </c>
      <c r="K42" s="11">
        <v>131</v>
      </c>
      <c r="L42" s="14">
        <v>320</v>
      </c>
      <c r="M42" s="11">
        <v>58773682</v>
      </c>
      <c r="N42" s="14">
        <v>345</v>
      </c>
      <c r="O42" s="11">
        <v>77224062</v>
      </c>
      <c r="P42" s="14">
        <v>272</v>
      </c>
      <c r="Q42" s="11">
        <v>50959329</v>
      </c>
      <c r="R42" s="11">
        <v>187350</v>
      </c>
      <c r="S42" s="11">
        <v>168250</v>
      </c>
      <c r="T42" s="11">
        <v>136</v>
      </c>
      <c r="U42" s="11">
        <v>120</v>
      </c>
    </row>
    <row r="43" spans="1:21">
      <c r="A43" s="12" t="s">
        <v>23</v>
      </c>
      <c r="B43" s="12" t="s">
        <v>25</v>
      </c>
      <c r="C43" s="12" t="s">
        <v>32</v>
      </c>
      <c r="D43" s="13">
        <f>(D41-D42)/D42</f>
        <v>0.10580204778156997</v>
      </c>
      <c r="E43" s="13">
        <f t="shared" ref="E43:U43" si="7">(E41-E42)/E42</f>
        <v>7.906113710711106E-2</v>
      </c>
      <c r="F43" s="13">
        <f t="shared" si="7"/>
        <v>-8.0438756855575874E-2</v>
      </c>
      <c r="G43" s="13">
        <f t="shared" si="7"/>
        <v>6.6916256997912996E-2</v>
      </c>
      <c r="H43" s="13">
        <f t="shared" si="7"/>
        <v>0.17899780719564687</v>
      </c>
      <c r="I43" s="13">
        <f t="shared" si="7"/>
        <v>0.18782942022041207</v>
      </c>
      <c r="J43" s="13">
        <f t="shared" si="7"/>
        <v>0.22641509433962265</v>
      </c>
      <c r="K43" s="13">
        <f t="shared" si="7"/>
        <v>0.18320610687022901</v>
      </c>
      <c r="L43" s="13">
        <f t="shared" si="7"/>
        <v>2.5000000000000001E-2</v>
      </c>
      <c r="M43" s="13">
        <f t="shared" si="7"/>
        <v>0.16230444776286093</v>
      </c>
      <c r="N43" s="13">
        <f t="shared" si="7"/>
        <v>0.34492753623188405</v>
      </c>
      <c r="O43" s="13">
        <f t="shared" si="7"/>
        <v>0.40991493040083804</v>
      </c>
      <c r="P43" s="13">
        <f t="shared" si="7"/>
        <v>0.13235294117647059</v>
      </c>
      <c r="Q43" s="13">
        <f t="shared" si="7"/>
        <v>0.15107275058507932</v>
      </c>
      <c r="R43" s="13">
        <f t="shared" si="7"/>
        <v>1.6535895382973044E-2</v>
      </c>
      <c r="S43" s="13">
        <f t="shared" si="7"/>
        <v>3.8335809806835069E-2</v>
      </c>
      <c r="T43" s="13">
        <f t="shared" si="7"/>
        <v>0</v>
      </c>
      <c r="U43" s="13">
        <f t="shared" si="7"/>
        <v>1.6666666666666666E-2</v>
      </c>
    </row>
  </sheetData>
  <mergeCells count="5">
    <mergeCell ref="A2:U2"/>
    <mergeCell ref="A13:U13"/>
    <mergeCell ref="A24:U24"/>
    <mergeCell ref="A35:U35"/>
    <mergeCell ref="A1:U1"/>
  </mergeCells>
  <conditionalFormatting sqref="E1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2020-06-08T14:49:10Z</dcterms:created>
  <dcterms:modified xsi:type="dcterms:W3CDTF">2020-08-09T18:04:03Z</dcterms:modified>
</cp:coreProperties>
</file>